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lena Jovovic\OneDrive\Desktop\"/>
    </mc:Choice>
  </mc:AlternateContent>
  <bookViews>
    <workbookView xWindow="0" yWindow="0" windowWidth="23040" windowHeight="9264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78" i="1" l="1"/>
  <c r="G76" i="1"/>
  <c r="G73" i="1"/>
  <c r="G67" i="1"/>
  <c r="G68" i="1"/>
  <c r="G63" i="1"/>
  <c r="G51" i="1"/>
  <c r="G30" i="1"/>
  <c r="G31" i="1"/>
  <c r="G27" i="1"/>
  <c r="G25" i="1"/>
  <c r="G20" i="1"/>
  <c r="G9" i="1"/>
  <c r="G10" i="1"/>
  <c r="G8" i="1"/>
  <c r="G64" i="1"/>
  <c r="G79" i="1"/>
  <c r="G54" i="1"/>
  <c r="G21" i="1"/>
  <c r="G17" i="1"/>
  <c r="G15" i="1"/>
  <c r="G13" i="1"/>
  <c r="G12" i="1"/>
  <c r="G6" i="1" l="1"/>
  <c r="F8" i="1" l="1"/>
  <c r="F9" i="1"/>
  <c r="F10" i="1"/>
  <c r="F12" i="1"/>
  <c r="F15" i="1"/>
  <c r="F16" i="1"/>
  <c r="G16" i="1" s="1"/>
  <c r="F17" i="1"/>
  <c r="F18" i="1"/>
  <c r="G18" i="1" s="1"/>
  <c r="F19" i="1"/>
  <c r="G19" i="1" s="1"/>
  <c r="F20" i="1"/>
  <c r="F21" i="1"/>
  <c r="F22" i="1"/>
  <c r="G22" i="1" s="1"/>
  <c r="F23" i="1"/>
  <c r="G23" i="1" s="1"/>
  <c r="F25" i="1"/>
  <c r="F27" i="1"/>
  <c r="F28" i="1"/>
  <c r="G28" i="1" s="1"/>
  <c r="F29" i="1"/>
  <c r="G29" i="1" s="1"/>
  <c r="F30" i="1"/>
  <c r="F31" i="1"/>
  <c r="F33" i="1"/>
  <c r="G33" i="1" s="1"/>
  <c r="F36" i="1"/>
  <c r="G36" i="1" s="1"/>
  <c r="F51" i="1"/>
  <c r="F54" i="1"/>
  <c r="F59" i="1"/>
  <c r="G59" i="1" s="1"/>
  <c r="F63" i="1"/>
  <c r="F64" i="1"/>
  <c r="F66" i="1"/>
  <c r="G66" i="1" s="1"/>
  <c r="F67" i="1"/>
  <c r="F68" i="1"/>
  <c r="F73" i="1"/>
  <c r="F76" i="1"/>
  <c r="F78" i="1"/>
  <c r="F79" i="1"/>
  <c r="F6" i="1"/>
</calcChain>
</file>

<file path=xl/sharedStrings.xml><?xml version="1.0" encoding="utf-8"?>
<sst xmlns="http://schemas.openxmlformats.org/spreadsheetml/2006/main" count="195" uniqueCount="165">
  <si>
    <t>EKONOMSKI FAKULTET</t>
  </si>
  <si>
    <t>STUDIJSKI PROGRAM: POSLOVNA EKONOMIJA, studijska godina 2023/2024.</t>
  </si>
  <si>
    <t>KORPORATIVNE FINANSIJE</t>
  </si>
  <si>
    <t>ECTS kredita:</t>
  </si>
  <si>
    <t>Jovanović Vladimir</t>
  </si>
  <si>
    <t>Vujović Daro</t>
  </si>
  <si>
    <t>Zulović Almina</t>
  </si>
  <si>
    <t>Luković Ksenija</t>
  </si>
  <si>
    <t>Marković Ivo</t>
  </si>
  <si>
    <t>Rakčević Anđelina</t>
  </si>
  <si>
    <t>Caušević Irena</t>
  </si>
  <si>
    <t>Gorović Ivana</t>
  </si>
  <si>
    <t>Marljukić Marina</t>
  </si>
  <si>
    <t>Krnić Azra</t>
  </si>
  <si>
    <t>Lolović Lindon</t>
  </si>
  <si>
    <t>Pepić Alejna</t>
  </si>
  <si>
    <t>13 / 23</t>
  </si>
  <si>
    <t>Kuč Eldina</t>
  </si>
  <si>
    <t>14 / 23</t>
  </si>
  <si>
    <t>Šaranović Iva</t>
  </si>
  <si>
    <t>15 / 23</t>
  </si>
  <si>
    <t>Vujošević Mara</t>
  </si>
  <si>
    <t>16 / 23</t>
  </si>
  <si>
    <t>Boljević Anðela</t>
  </si>
  <si>
    <t>17 / 23</t>
  </si>
  <si>
    <t>Bokan Lana</t>
  </si>
  <si>
    <t>18 / 23</t>
  </si>
  <si>
    <t>Mijović Neda</t>
  </si>
  <si>
    <t>19 / 23</t>
  </si>
  <si>
    <t>Vlaović Kristina</t>
  </si>
  <si>
    <t>20 / 23</t>
  </si>
  <si>
    <t>Raspopović Nikolina</t>
  </si>
  <si>
    <t>21 / 23</t>
  </si>
  <si>
    <t>Mujičić Nevena</t>
  </si>
  <si>
    <t>22 / 23</t>
  </si>
  <si>
    <t>Knežević Anja</t>
  </si>
  <si>
    <t>23 / 23</t>
  </si>
  <si>
    <t>Muminović Mirela</t>
  </si>
  <si>
    <t>24 / 23</t>
  </si>
  <si>
    <t>Roganović Ivana</t>
  </si>
  <si>
    <t>25 / 23</t>
  </si>
  <si>
    <t>Nikčević Sara</t>
  </si>
  <si>
    <t>26 / 23</t>
  </si>
  <si>
    <t>Lakić Ana</t>
  </si>
  <si>
    <t>27 / 23</t>
  </si>
  <si>
    <t>Krsmanović Ana</t>
  </si>
  <si>
    <t>28 / 23</t>
  </si>
  <si>
    <t>Kardović Zerina</t>
  </si>
  <si>
    <t>29 / 23</t>
  </si>
  <si>
    <t>Racković Maja</t>
  </si>
  <si>
    <t>30 / 23</t>
  </si>
  <si>
    <t>Todorović Ðorðije</t>
  </si>
  <si>
    <t>31 / 23</t>
  </si>
  <si>
    <t>Popović Jelena</t>
  </si>
  <si>
    <t>32 / 23</t>
  </si>
  <si>
    <t>Šofranac Milovan</t>
  </si>
  <si>
    <t>33 / 23</t>
  </si>
  <si>
    <t>Tomašević Anja</t>
  </si>
  <si>
    <t>34 / 23</t>
  </si>
  <si>
    <t>Jović Anðela</t>
  </si>
  <si>
    <t>35 / 23</t>
  </si>
  <si>
    <t>Ðurović Marijana</t>
  </si>
  <si>
    <t>36 / 23</t>
  </si>
  <si>
    <t>Nikčević Jelena</t>
  </si>
  <si>
    <t>37 / 23</t>
  </si>
  <si>
    <t>Juković Damir</t>
  </si>
  <si>
    <t>38 / 23</t>
  </si>
  <si>
    <t>Čejović Jovana</t>
  </si>
  <si>
    <t>39 / 23</t>
  </si>
  <si>
    <t>Šuković Maša</t>
  </si>
  <si>
    <t>40 / 23</t>
  </si>
  <si>
    <t>Ćosović Ana</t>
  </si>
  <si>
    <t>41 / 23</t>
  </si>
  <si>
    <t>Mijatović Lucija</t>
  </si>
  <si>
    <t>42 / 23</t>
  </si>
  <si>
    <t>Ðukanović Nina</t>
  </si>
  <si>
    <t>Halilović Rabija</t>
  </si>
  <si>
    <t>Ahmatović Dževahira</t>
  </si>
  <si>
    <t>Buha Srðan</t>
  </si>
  <si>
    <t>Zečević Teodora</t>
  </si>
  <si>
    <t>Mrdović Iva</t>
  </si>
  <si>
    <t>Vujadinović Ivana</t>
  </si>
  <si>
    <t>Katana Fjolla</t>
  </si>
  <si>
    <t>Božović Bogosav</t>
  </si>
  <si>
    <t>13 / 22</t>
  </si>
  <si>
    <t>Mučalica Dajana</t>
  </si>
  <si>
    <t>19 / 22</t>
  </si>
  <si>
    <t>Miranović Jelena</t>
  </si>
  <si>
    <t>20 / 22</t>
  </si>
  <si>
    <t>Osmajlić Pavle</t>
  </si>
  <si>
    <t>22 / 22</t>
  </si>
  <si>
    <t>Nilović Andrijana</t>
  </si>
  <si>
    <t>25 / 22</t>
  </si>
  <si>
    <t>Ajdarpašić Dina</t>
  </si>
  <si>
    <t>26 / 22</t>
  </si>
  <si>
    <t>Vuletić Tina</t>
  </si>
  <si>
    <t>27 / 22</t>
  </si>
  <si>
    <t>Lučev Kristina</t>
  </si>
  <si>
    <t>30 / 22</t>
  </si>
  <si>
    <t>Ljuca Inesa</t>
  </si>
  <si>
    <t>31 / 22</t>
  </si>
  <si>
    <t>Tahirović Minea</t>
  </si>
  <si>
    <t>33 / 22</t>
  </si>
  <si>
    <t>Vučković Maja</t>
  </si>
  <si>
    <t>35 / 22</t>
  </si>
  <si>
    <t>Čogurić Maša</t>
  </si>
  <si>
    <t>38 / 22</t>
  </si>
  <si>
    <t>Miličić Milica</t>
  </si>
  <si>
    <t>39 / 22</t>
  </si>
  <si>
    <t>Kovačević Emina</t>
  </si>
  <si>
    <t>41 / 22</t>
  </si>
  <si>
    <t>Bulatović Milica</t>
  </si>
  <si>
    <t>42 / 22</t>
  </si>
  <si>
    <t>Laković Aleksandar</t>
  </si>
  <si>
    <t>46 / 22</t>
  </si>
  <si>
    <t>Martinović Filip</t>
  </si>
  <si>
    <t>18 / 21</t>
  </si>
  <si>
    <t>Milić Nemanja</t>
  </si>
  <si>
    <t>22 / 21</t>
  </si>
  <si>
    <t>Milić Ðorđe</t>
  </si>
  <si>
    <t>29 / 21</t>
  </si>
  <si>
    <t>Damjanović Aleksandar</t>
  </si>
  <si>
    <t>35 / 21</t>
  </si>
  <si>
    <t>Simović Stefan</t>
  </si>
  <si>
    <t>42 / 21</t>
  </si>
  <si>
    <t>Popović Vuk</t>
  </si>
  <si>
    <t>43 / 21</t>
  </si>
  <si>
    <t>Ðurović Vanja</t>
  </si>
  <si>
    <t>44 / 21</t>
  </si>
  <si>
    <t>Marković Valentina</t>
  </si>
  <si>
    <t>48 / 21</t>
  </si>
  <si>
    <t>Ðurišić Milorad</t>
  </si>
  <si>
    <t>1/23</t>
  </si>
  <si>
    <t>2/23</t>
  </si>
  <si>
    <t>3/23</t>
  </si>
  <si>
    <t>4/23</t>
  </si>
  <si>
    <t>5/23</t>
  </si>
  <si>
    <t>6/23</t>
  </si>
  <si>
    <t>7/23</t>
  </si>
  <si>
    <t>8/23</t>
  </si>
  <si>
    <t>9/23</t>
  </si>
  <si>
    <t>10/23</t>
  </si>
  <si>
    <t>11/23</t>
  </si>
  <si>
    <t>12/23</t>
  </si>
  <si>
    <t>01/22</t>
  </si>
  <si>
    <t>02/22</t>
  </si>
  <si>
    <t>03/22</t>
  </si>
  <si>
    <t>05/22</t>
  </si>
  <si>
    <t>06/22</t>
  </si>
  <si>
    <t>09/22</t>
  </si>
  <si>
    <t>11/22</t>
  </si>
  <si>
    <t>12/22</t>
  </si>
  <si>
    <t>Prezime i ime</t>
  </si>
  <si>
    <t>Ukupno</t>
  </si>
  <si>
    <t>Ocjena</t>
  </si>
  <si>
    <t>Redni broj</t>
  </si>
  <si>
    <t>Broj indeksa</t>
  </si>
  <si>
    <t>Završni ispit min 0 - max 50</t>
  </si>
  <si>
    <t>Kolokvijum      min 0 - max 50</t>
  </si>
  <si>
    <t>A</t>
  </si>
  <si>
    <t>F</t>
  </si>
  <si>
    <t>D</t>
  </si>
  <si>
    <t>C</t>
  </si>
  <si>
    <t>B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</si>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</sst>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/>
    <xf numFmtId="0" fontId="0" fillId="0" borderId="1" xfId="0" applyBorder="1" applyAlignment="1">
      <alignment vertical="center"/>
    </xf>
    <xf numFmtId="49" fontId="0" fillId="0" borderId="1" xfId="0" applyNumberFormat="1" applyBorder="1"/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0" xfId="0" applyNumberFormat="1"/>
    <xf numFmtId="1" fontId="0" fillId="0" borderId="1" xfId="0" applyNumberFormat="1" applyBorder="1" applyAlignment="1">
      <alignment horizontal="center" vertical="center" wrapText="1"/>
    </xf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49" fontId="1" fillId="0" borderId="0" xfId="0" applyNumberFormat="1" applyFont="1" applyFill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vertical="center"/>
    </xf>
    <xf numFmtId="49" fontId="0" fillId="0" borderId="1" xfId="0" applyNumberFormat="1" applyFill="1" applyBorder="1"/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"/>
  <sheetViews>
    <sheetView tabSelected="1" workbookViewId="0">
      <selection activeCell="F14" sqref="F14"/>
    </sheetView>
  </sheetViews>
  <sheetFormatPr defaultColWidth="8.88671875" defaultRowHeight="14.4" x14ac:dyDescent="0.3"/>
  <cols>
    <col min="1" max="1" width="12.109375" style="2" customWidth="1"/>
    <col min="2" max="2" width="9.33203125" style="2" customWidth="1"/>
    <col min="3" max="3" width="21.5546875" style="2" customWidth="1"/>
    <col min="4" max="4" width="14.21875" style="15" customWidth="1"/>
    <col min="5" max="5" width="13.77734375" style="13" customWidth="1"/>
    <col min="6" max="7" width="8.88671875" style="7"/>
    <col min="8" max="16384" width="8.88671875" style="2"/>
  </cols>
  <sheetData>
    <row r="1" spans="1:13" x14ac:dyDescent="0.3">
      <c r="A1" s="1" t="s">
        <v>0</v>
      </c>
      <c r="B1"/>
      <c r="C1"/>
    </row>
    <row r="2" spans="1:13" x14ac:dyDescent="0.3">
      <c r="A2" s="1" t="s">
        <v>1</v>
      </c>
      <c r="B2"/>
      <c r="C2"/>
    </row>
    <row r="3" spans="1:13" x14ac:dyDescent="0.3">
      <c r="A3" s="1"/>
      <c r="B3"/>
      <c r="C3"/>
      <c r="I3" s="14"/>
      <c r="J3" s="14"/>
      <c r="K3" s="14"/>
      <c r="L3" s="14"/>
      <c r="M3" s="14"/>
    </row>
    <row r="4" spans="1:13" x14ac:dyDescent="0.3">
      <c r="A4" s="1" t="s">
        <v>2</v>
      </c>
      <c r="B4" s="1" t="s">
        <v>3</v>
      </c>
      <c r="C4" s="1">
        <v>7</v>
      </c>
      <c r="I4" s="14"/>
      <c r="J4" s="14"/>
      <c r="K4" s="14"/>
      <c r="L4" s="14"/>
      <c r="M4" s="14"/>
    </row>
    <row r="5" spans="1:13" ht="40.5" customHeight="1" x14ac:dyDescent="0.3">
      <c r="A5" s="6" t="s">
        <v>155</v>
      </c>
      <c r="B5" s="6" t="s">
        <v>156</v>
      </c>
      <c r="C5" s="6" t="s">
        <v>152</v>
      </c>
      <c r="D5" s="16" t="s">
        <v>158</v>
      </c>
      <c r="E5" s="8" t="s">
        <v>157</v>
      </c>
      <c r="F5" s="8" t="s">
        <v>153</v>
      </c>
      <c r="G5" s="8" t="s">
        <v>154</v>
      </c>
    </row>
    <row r="6" spans="1:13" x14ac:dyDescent="0.3">
      <c r="A6" s="3">
        <v>1</v>
      </c>
      <c r="B6" s="4" t="s">
        <v>132</v>
      </c>
      <c r="C6" s="3" t="s">
        <v>4</v>
      </c>
      <c r="D6" s="17">
        <v>45</v>
      </c>
      <c r="E6" s="10">
        <v>50</v>
      </c>
      <c r="F6" s="9">
        <f>SUM(D6:E6)</f>
        <v>95</v>
      </c>
      <c r="G6" s="9" t="str">
        <f>IF(F6&gt;89.9,"A",IF(F6&gt;79.9,"B",IF(F6&gt;69.9,"C", IF(F6&gt;59.9,"D", IF(F6&gt;49.9,"E","F")))))</f>
        <v>A</v>
      </c>
    </row>
    <row r="7" spans="1:13" x14ac:dyDescent="0.3">
      <c r="A7" s="3">
        <v>2</v>
      </c>
      <c r="B7" s="4" t="s">
        <v>133</v>
      </c>
      <c r="C7" s="3" t="s">
        <v>5</v>
      </c>
      <c r="D7" s="17"/>
      <c r="E7" s="10"/>
      <c r="F7" s="9"/>
      <c r="G7" s="9"/>
    </row>
    <row r="8" spans="1:13" x14ac:dyDescent="0.3">
      <c r="A8" s="3">
        <v>3</v>
      </c>
      <c r="B8" s="4" t="s">
        <v>134</v>
      </c>
      <c r="C8" s="3" t="s">
        <v>6</v>
      </c>
      <c r="D8" s="18">
        <v>11.25</v>
      </c>
      <c r="E8" s="10"/>
      <c r="F8" s="9">
        <f t="shared" ref="F8:F68" si="0">SUM(D8:E8)</f>
        <v>11.25</v>
      </c>
      <c r="G8" s="9" t="str">
        <f>IF(F8&gt;89.9,"A",IF(F8&gt;79.9,"B",IF(F8&gt;69.9,"C", IF(F8&gt;59.9,"D", IF(F8&gt;49.9,"E","F")))))</f>
        <v>F</v>
      </c>
    </row>
    <row r="9" spans="1:13" x14ac:dyDescent="0.3">
      <c r="A9" s="3">
        <v>4</v>
      </c>
      <c r="B9" s="4" t="s">
        <v>135</v>
      </c>
      <c r="C9" s="3" t="s">
        <v>7</v>
      </c>
      <c r="D9" s="17">
        <v>2</v>
      </c>
      <c r="E9" s="10"/>
      <c r="F9" s="9">
        <f t="shared" si="0"/>
        <v>2</v>
      </c>
      <c r="G9" s="9" t="str">
        <f t="shared" ref="G9:G10" si="1">IF(F9&gt;89.9,"A",IF(F9&gt;79.9,"B",IF(F9&gt;69.9,"C", IF(F9&gt;59.9,"D", IF(F9&gt;49.9,"E","F")))))</f>
        <v>F</v>
      </c>
    </row>
    <row r="10" spans="1:13" x14ac:dyDescent="0.3">
      <c r="A10" s="3">
        <v>5</v>
      </c>
      <c r="B10" s="4" t="s">
        <v>136</v>
      </c>
      <c r="C10" s="3" t="s">
        <v>8</v>
      </c>
      <c r="D10" s="18">
        <v>10.75</v>
      </c>
      <c r="E10" s="10"/>
      <c r="F10" s="9">
        <f t="shared" si="0"/>
        <v>10.75</v>
      </c>
      <c r="G10" s="9" t="str">
        <f t="shared" si="1"/>
        <v>F</v>
      </c>
    </row>
    <row r="11" spans="1:13" x14ac:dyDescent="0.3">
      <c r="A11" s="3">
        <v>6</v>
      </c>
      <c r="B11" s="4" t="s">
        <v>137</v>
      </c>
      <c r="C11" s="3" t="s">
        <v>9</v>
      </c>
      <c r="D11" s="17"/>
      <c r="E11" s="10"/>
      <c r="F11" s="9"/>
      <c r="G11" s="9"/>
    </row>
    <row r="12" spans="1:13" x14ac:dyDescent="0.3">
      <c r="A12" s="3">
        <v>7</v>
      </c>
      <c r="B12" s="4" t="s">
        <v>138</v>
      </c>
      <c r="C12" s="3" t="s">
        <v>10</v>
      </c>
      <c r="D12" s="17">
        <v>45</v>
      </c>
      <c r="E12" s="11">
        <v>45</v>
      </c>
      <c r="F12" s="9">
        <f t="shared" si="0"/>
        <v>90</v>
      </c>
      <c r="G12" s="9" t="str">
        <f>IF(F12&gt;89.9,"A",IF(F12&gt;79.9,"B",IF(F12&gt;69.9,"C", IF(F12&gt;59.9,"D", IF(F12&gt;49.9,"E","F")))))</f>
        <v>A</v>
      </c>
    </row>
    <row r="13" spans="1:13" x14ac:dyDescent="0.3">
      <c r="A13" s="20">
        <v>8</v>
      </c>
      <c r="B13" s="21" t="s">
        <v>139</v>
      </c>
      <c r="C13" s="20" t="s">
        <v>11</v>
      </c>
      <c r="D13" s="19">
        <v>21.5</v>
      </c>
      <c r="E13" s="11">
        <v>48</v>
      </c>
      <c r="F13" s="9">
        <f>SUM(D13:E13)+0.5</f>
        <v>70</v>
      </c>
      <c r="G13" s="9" t="str">
        <f>IF(F13&gt;89.9,"A",IF(F13&gt;79.9,"B",IF(F13&gt;69.9,"C", IF(F13&gt;59.9,"D", IF(F13&gt;49.9,"E","F")))))</f>
        <v>C</v>
      </c>
    </row>
    <row r="14" spans="1:13" x14ac:dyDescent="0.3">
      <c r="A14" s="3">
        <v>9</v>
      </c>
      <c r="B14" s="4" t="s">
        <v>140</v>
      </c>
      <c r="C14" s="3" t="s">
        <v>12</v>
      </c>
      <c r="D14" s="17"/>
      <c r="E14" s="10"/>
      <c r="F14" s="9"/>
      <c r="G14" s="9"/>
    </row>
    <row r="15" spans="1:13" x14ac:dyDescent="0.3">
      <c r="A15" s="3">
        <v>10</v>
      </c>
      <c r="B15" s="4" t="s">
        <v>141</v>
      </c>
      <c r="C15" s="3" t="s">
        <v>13</v>
      </c>
      <c r="D15" s="19">
        <v>37</v>
      </c>
      <c r="E15" s="11">
        <v>33</v>
      </c>
      <c r="F15" s="9">
        <f t="shared" si="0"/>
        <v>70</v>
      </c>
      <c r="G15" s="9" t="str">
        <f>IF(F15&gt;89.9,"A",IF(F15&gt;79.9,"B",IF(F15&gt;69.9,"C", IF(F15&gt;59.9,"D", IF(F15&gt;49.9,"E","F")))))</f>
        <v>C</v>
      </c>
    </row>
    <row r="16" spans="1:13" x14ac:dyDescent="0.3">
      <c r="A16" s="3">
        <v>11</v>
      </c>
      <c r="B16" s="4" t="s">
        <v>142</v>
      </c>
      <c r="C16" s="3" t="s">
        <v>14</v>
      </c>
      <c r="D16" s="17">
        <v>38</v>
      </c>
      <c r="E16" s="10">
        <v>42</v>
      </c>
      <c r="F16" s="9">
        <f t="shared" si="0"/>
        <v>80</v>
      </c>
      <c r="G16" s="9" t="str">
        <f t="shared" ref="G16:G67" si="2">IF(F16&gt;89.9,"A",IF(F16&gt;79.9,"B",IF(F16&gt;69.9,"C", IF(F16&gt;59.9,"D", IF(F16&gt;49.9,"E","F")))))</f>
        <v>B</v>
      </c>
    </row>
    <row r="17" spans="1:7" x14ac:dyDescent="0.3">
      <c r="A17" s="3">
        <v>12</v>
      </c>
      <c r="B17" s="4" t="s">
        <v>143</v>
      </c>
      <c r="C17" s="3" t="s">
        <v>15</v>
      </c>
      <c r="D17" s="17">
        <v>16</v>
      </c>
      <c r="E17" s="11">
        <v>35</v>
      </c>
      <c r="F17" s="9">
        <f t="shared" si="0"/>
        <v>51</v>
      </c>
      <c r="G17" s="9" t="str">
        <f t="shared" si="2"/>
        <v>E</v>
      </c>
    </row>
    <row r="18" spans="1:7" x14ac:dyDescent="0.3">
      <c r="A18" s="3">
        <v>13</v>
      </c>
      <c r="B18" s="3" t="s">
        <v>16</v>
      </c>
      <c r="C18" s="3" t="s">
        <v>17</v>
      </c>
      <c r="D18" s="17">
        <v>36</v>
      </c>
      <c r="E18" s="10">
        <v>50</v>
      </c>
      <c r="F18" s="9">
        <f t="shared" si="0"/>
        <v>86</v>
      </c>
      <c r="G18" s="9" t="str">
        <f t="shared" si="2"/>
        <v>B</v>
      </c>
    </row>
    <row r="19" spans="1:7" x14ac:dyDescent="0.3">
      <c r="A19" s="3">
        <v>14</v>
      </c>
      <c r="B19" s="3" t="s">
        <v>18</v>
      </c>
      <c r="C19" s="3" t="s">
        <v>19</v>
      </c>
      <c r="D19" s="17">
        <v>8</v>
      </c>
      <c r="E19" s="11">
        <v>20</v>
      </c>
      <c r="F19" s="9">
        <f t="shared" si="0"/>
        <v>28</v>
      </c>
      <c r="G19" s="9" t="str">
        <f t="shared" si="2"/>
        <v>F</v>
      </c>
    </row>
    <row r="20" spans="1:7" x14ac:dyDescent="0.3">
      <c r="A20" s="3">
        <v>15</v>
      </c>
      <c r="B20" s="3" t="s">
        <v>20</v>
      </c>
      <c r="C20" s="3" t="s">
        <v>21</v>
      </c>
      <c r="D20" s="17">
        <v>0</v>
      </c>
      <c r="E20" s="10"/>
      <c r="F20" s="9">
        <f t="shared" si="0"/>
        <v>0</v>
      </c>
      <c r="G20" s="9" t="str">
        <f t="shared" si="2"/>
        <v>F</v>
      </c>
    </row>
    <row r="21" spans="1:7" x14ac:dyDescent="0.3">
      <c r="A21" s="3">
        <v>16</v>
      </c>
      <c r="B21" s="3" t="s">
        <v>22</v>
      </c>
      <c r="C21" s="3" t="s">
        <v>23</v>
      </c>
      <c r="D21" s="19">
        <v>33.5</v>
      </c>
      <c r="E21" s="11">
        <v>40</v>
      </c>
      <c r="F21" s="9">
        <f t="shared" si="0"/>
        <v>73.5</v>
      </c>
      <c r="G21" s="9" t="str">
        <f t="shared" si="2"/>
        <v>C</v>
      </c>
    </row>
    <row r="22" spans="1:7" x14ac:dyDescent="0.3">
      <c r="A22" s="3">
        <v>17</v>
      </c>
      <c r="B22" s="3" t="s">
        <v>24</v>
      </c>
      <c r="C22" s="3" t="s">
        <v>25</v>
      </c>
      <c r="D22" s="17">
        <v>28</v>
      </c>
      <c r="E22" s="11">
        <v>43</v>
      </c>
      <c r="F22" s="9">
        <f t="shared" si="0"/>
        <v>71</v>
      </c>
      <c r="G22" s="9" t="str">
        <f t="shared" si="2"/>
        <v>C</v>
      </c>
    </row>
    <row r="23" spans="1:7" x14ac:dyDescent="0.3">
      <c r="A23" s="3">
        <v>18</v>
      </c>
      <c r="B23" s="3" t="s">
        <v>26</v>
      </c>
      <c r="C23" s="3" t="s">
        <v>27</v>
      </c>
      <c r="D23" s="17">
        <v>29</v>
      </c>
      <c r="E23" s="10">
        <v>41</v>
      </c>
      <c r="F23" s="9">
        <f t="shared" si="0"/>
        <v>70</v>
      </c>
      <c r="G23" s="9" t="str">
        <f t="shared" si="2"/>
        <v>C</v>
      </c>
    </row>
    <row r="24" spans="1:7" x14ac:dyDescent="0.3">
      <c r="A24" s="3">
        <v>19</v>
      </c>
      <c r="B24" s="3" t="s">
        <v>28</v>
      </c>
      <c r="C24" s="3" t="s">
        <v>29</v>
      </c>
      <c r="D24" s="17"/>
      <c r="E24" s="10"/>
      <c r="F24" s="9"/>
      <c r="G24" s="9"/>
    </row>
    <row r="25" spans="1:7" x14ac:dyDescent="0.3">
      <c r="A25" s="3">
        <v>20</v>
      </c>
      <c r="B25" s="3" t="s">
        <v>30</v>
      </c>
      <c r="C25" s="3" t="s">
        <v>31</v>
      </c>
      <c r="D25" s="19">
        <v>2.5</v>
      </c>
      <c r="E25" s="10"/>
      <c r="F25" s="22">
        <f t="shared" si="0"/>
        <v>2.5</v>
      </c>
      <c r="G25" s="9" t="str">
        <f t="shared" si="2"/>
        <v>F</v>
      </c>
    </row>
    <row r="26" spans="1:7" x14ac:dyDescent="0.3">
      <c r="A26" s="3">
        <v>21</v>
      </c>
      <c r="B26" s="3" t="s">
        <v>32</v>
      </c>
      <c r="C26" s="3" t="s">
        <v>33</v>
      </c>
      <c r="D26" s="17"/>
      <c r="E26" s="10"/>
      <c r="F26" s="9"/>
      <c r="G26" s="9"/>
    </row>
    <row r="27" spans="1:7" x14ac:dyDescent="0.3">
      <c r="A27" s="3">
        <v>22</v>
      </c>
      <c r="B27" s="3" t="s">
        <v>34</v>
      </c>
      <c r="C27" s="3" t="s">
        <v>35</v>
      </c>
      <c r="D27" s="17">
        <v>25</v>
      </c>
      <c r="E27" s="10"/>
      <c r="F27" s="9">
        <f t="shared" si="0"/>
        <v>25</v>
      </c>
      <c r="G27" s="9" t="str">
        <f t="shared" si="2"/>
        <v>F</v>
      </c>
    </row>
    <row r="28" spans="1:7" x14ac:dyDescent="0.3">
      <c r="A28" s="3">
        <v>23</v>
      </c>
      <c r="B28" s="3" t="s">
        <v>36</v>
      </c>
      <c r="C28" s="3" t="s">
        <v>37</v>
      </c>
      <c r="D28" s="17"/>
      <c r="E28" s="10">
        <v>0</v>
      </c>
      <c r="F28" s="9">
        <f t="shared" si="0"/>
        <v>0</v>
      </c>
      <c r="G28" s="9" t="str">
        <f t="shared" si="2"/>
        <v>F</v>
      </c>
    </row>
    <row r="29" spans="1:7" x14ac:dyDescent="0.3">
      <c r="A29" s="3">
        <v>24</v>
      </c>
      <c r="B29" s="3" t="s">
        <v>38</v>
      </c>
      <c r="C29" s="3" t="s">
        <v>39</v>
      </c>
      <c r="D29" s="17">
        <v>30</v>
      </c>
      <c r="E29" s="10">
        <v>50</v>
      </c>
      <c r="F29" s="9">
        <f t="shared" si="0"/>
        <v>80</v>
      </c>
      <c r="G29" s="9" t="str">
        <f t="shared" si="2"/>
        <v>B</v>
      </c>
    </row>
    <row r="30" spans="1:7" x14ac:dyDescent="0.3">
      <c r="A30" s="3">
        <v>25</v>
      </c>
      <c r="B30" s="3" t="s">
        <v>40</v>
      </c>
      <c r="C30" s="3" t="s">
        <v>41</v>
      </c>
      <c r="D30" s="17">
        <v>17</v>
      </c>
      <c r="E30" s="10"/>
      <c r="F30" s="9">
        <f t="shared" si="0"/>
        <v>17</v>
      </c>
      <c r="G30" s="9" t="str">
        <f t="shared" si="2"/>
        <v>F</v>
      </c>
    </row>
    <row r="31" spans="1:7" x14ac:dyDescent="0.3">
      <c r="A31" s="3">
        <v>26</v>
      </c>
      <c r="B31" s="3" t="s">
        <v>42</v>
      </c>
      <c r="C31" s="3" t="s">
        <v>43</v>
      </c>
      <c r="D31" s="17">
        <v>20</v>
      </c>
      <c r="E31" s="10"/>
      <c r="F31" s="9">
        <f t="shared" si="0"/>
        <v>20</v>
      </c>
      <c r="G31" s="9" t="str">
        <f t="shared" si="2"/>
        <v>F</v>
      </c>
    </row>
    <row r="32" spans="1:7" x14ac:dyDescent="0.3">
      <c r="A32" s="3">
        <v>27</v>
      </c>
      <c r="B32" s="3" t="s">
        <v>44</v>
      </c>
      <c r="C32" s="3" t="s">
        <v>45</v>
      </c>
      <c r="D32" s="17"/>
      <c r="E32" s="10"/>
      <c r="F32" s="9"/>
      <c r="G32" s="9"/>
    </row>
    <row r="33" spans="1:7" x14ac:dyDescent="0.3">
      <c r="A33" s="3">
        <v>28</v>
      </c>
      <c r="B33" s="3" t="s">
        <v>46</v>
      </c>
      <c r="C33" s="3" t="s">
        <v>47</v>
      </c>
      <c r="D33" s="19">
        <v>29.5</v>
      </c>
      <c r="E33" s="10">
        <v>45</v>
      </c>
      <c r="F33" s="9">
        <f t="shared" si="0"/>
        <v>74.5</v>
      </c>
      <c r="G33" s="9" t="str">
        <f t="shared" si="2"/>
        <v>C</v>
      </c>
    </row>
    <row r="34" spans="1:7" x14ac:dyDescent="0.3">
      <c r="A34" s="3">
        <v>29</v>
      </c>
      <c r="B34" s="3" t="s">
        <v>48</v>
      </c>
      <c r="C34" s="3" t="s">
        <v>49</v>
      </c>
      <c r="D34" s="17"/>
      <c r="E34" s="10"/>
      <c r="F34" s="9"/>
      <c r="G34" s="9"/>
    </row>
    <row r="35" spans="1:7" x14ac:dyDescent="0.3">
      <c r="A35" s="3">
        <v>30</v>
      </c>
      <c r="B35" s="3" t="s">
        <v>50</v>
      </c>
      <c r="C35" s="3" t="s">
        <v>51</v>
      </c>
      <c r="D35" s="17"/>
      <c r="E35" s="10"/>
      <c r="F35" s="9"/>
      <c r="G35" s="9"/>
    </row>
    <row r="36" spans="1:7" x14ac:dyDescent="0.3">
      <c r="A36" s="3">
        <v>31</v>
      </c>
      <c r="B36" s="3" t="s">
        <v>52</v>
      </c>
      <c r="C36" s="3" t="s">
        <v>53</v>
      </c>
      <c r="D36" s="17">
        <v>44</v>
      </c>
      <c r="E36" s="10">
        <v>46</v>
      </c>
      <c r="F36" s="9">
        <f t="shared" si="0"/>
        <v>90</v>
      </c>
      <c r="G36" s="9" t="str">
        <f t="shared" si="2"/>
        <v>A</v>
      </c>
    </row>
    <row r="37" spans="1:7" x14ac:dyDescent="0.3">
      <c r="A37" s="3">
        <v>32</v>
      </c>
      <c r="B37" s="3" t="s">
        <v>54</v>
      </c>
      <c r="C37" s="3" t="s">
        <v>55</v>
      </c>
      <c r="D37" s="17"/>
      <c r="E37" s="10"/>
      <c r="F37" s="9"/>
      <c r="G37" s="9"/>
    </row>
    <row r="38" spans="1:7" x14ac:dyDescent="0.3">
      <c r="A38" s="3">
        <v>33</v>
      </c>
      <c r="B38" s="3" t="s">
        <v>56</v>
      </c>
      <c r="C38" s="3" t="s">
        <v>57</v>
      </c>
      <c r="D38" s="17"/>
      <c r="E38" s="10"/>
      <c r="F38" s="9"/>
      <c r="G38" s="9"/>
    </row>
    <row r="39" spans="1:7" x14ac:dyDescent="0.3">
      <c r="A39" s="3">
        <v>34</v>
      </c>
      <c r="B39" s="3" t="s">
        <v>58</v>
      </c>
      <c r="C39" s="3" t="s">
        <v>59</v>
      </c>
      <c r="D39" s="17"/>
      <c r="E39" s="10"/>
      <c r="F39" s="9"/>
      <c r="G39" s="9"/>
    </row>
    <row r="40" spans="1:7" x14ac:dyDescent="0.3">
      <c r="A40" s="3">
        <v>35</v>
      </c>
      <c r="B40" s="3" t="s">
        <v>60</v>
      </c>
      <c r="C40" s="3" t="s">
        <v>61</v>
      </c>
      <c r="D40" s="17"/>
      <c r="E40" s="10"/>
      <c r="F40" s="9"/>
      <c r="G40" s="9"/>
    </row>
    <row r="41" spans="1:7" x14ac:dyDescent="0.3">
      <c r="A41" s="3">
        <v>36</v>
      </c>
      <c r="B41" s="3" t="s">
        <v>62</v>
      </c>
      <c r="C41" s="3" t="s">
        <v>63</v>
      </c>
      <c r="D41" s="17"/>
      <c r="E41" s="10"/>
      <c r="F41" s="9"/>
      <c r="G41" s="9"/>
    </row>
    <row r="42" spans="1:7" x14ac:dyDescent="0.3">
      <c r="A42" s="3">
        <v>37</v>
      </c>
      <c r="B42" s="3" t="s">
        <v>64</v>
      </c>
      <c r="C42" s="3" t="s">
        <v>65</v>
      </c>
      <c r="D42" s="17"/>
      <c r="E42" s="10"/>
      <c r="F42" s="9"/>
      <c r="G42" s="9"/>
    </row>
    <row r="43" spans="1:7" x14ac:dyDescent="0.3">
      <c r="A43" s="3">
        <v>38</v>
      </c>
      <c r="B43" s="3" t="s">
        <v>66</v>
      </c>
      <c r="C43" s="3" t="s">
        <v>67</v>
      </c>
      <c r="D43" s="17"/>
      <c r="E43" s="10"/>
      <c r="F43" s="9"/>
      <c r="G43" s="9"/>
    </row>
    <row r="44" spans="1:7" x14ac:dyDescent="0.3">
      <c r="A44" s="3">
        <v>39</v>
      </c>
      <c r="B44" s="3" t="s">
        <v>68</v>
      </c>
      <c r="C44" s="3" t="s">
        <v>69</v>
      </c>
      <c r="D44" s="17"/>
      <c r="E44" s="10"/>
      <c r="F44" s="9"/>
      <c r="G44" s="9"/>
    </row>
    <row r="45" spans="1:7" x14ac:dyDescent="0.3">
      <c r="A45" s="3">
        <v>40</v>
      </c>
      <c r="B45" s="3" t="s">
        <v>70</v>
      </c>
      <c r="C45" s="3" t="s">
        <v>71</v>
      </c>
      <c r="D45" s="17"/>
      <c r="E45" s="10"/>
      <c r="F45" s="9"/>
      <c r="G45" s="9"/>
    </row>
    <row r="46" spans="1:7" x14ac:dyDescent="0.3">
      <c r="A46" s="3">
        <v>41</v>
      </c>
      <c r="B46" s="3" t="s">
        <v>72</v>
      </c>
      <c r="C46" s="3" t="s">
        <v>73</v>
      </c>
      <c r="D46" s="17"/>
      <c r="E46" s="10"/>
      <c r="F46" s="9"/>
      <c r="G46" s="9"/>
    </row>
    <row r="47" spans="1:7" x14ac:dyDescent="0.3">
      <c r="A47" s="3">
        <v>42</v>
      </c>
      <c r="B47" s="3" t="s">
        <v>74</v>
      </c>
      <c r="C47" s="3" t="s">
        <v>75</v>
      </c>
      <c r="D47" s="17"/>
      <c r="E47" s="10"/>
      <c r="F47" s="9"/>
      <c r="G47" s="9"/>
    </row>
    <row r="48" spans="1:7" x14ac:dyDescent="0.3">
      <c r="A48" s="3">
        <v>43</v>
      </c>
      <c r="B48" s="5" t="s">
        <v>144</v>
      </c>
      <c r="C48" s="3" t="s">
        <v>76</v>
      </c>
      <c r="D48" s="17"/>
      <c r="E48" s="10"/>
      <c r="F48" s="9"/>
      <c r="G48" s="9"/>
    </row>
    <row r="49" spans="1:7" x14ac:dyDescent="0.3">
      <c r="A49" s="3">
        <v>44</v>
      </c>
      <c r="B49" s="5" t="s">
        <v>145</v>
      </c>
      <c r="C49" s="3" t="s">
        <v>77</v>
      </c>
      <c r="D49" s="17"/>
      <c r="E49" s="10"/>
      <c r="F49" s="9"/>
      <c r="G49" s="9"/>
    </row>
    <row r="50" spans="1:7" x14ac:dyDescent="0.3">
      <c r="A50" s="3">
        <v>45</v>
      </c>
      <c r="B50" s="5" t="s">
        <v>146</v>
      </c>
      <c r="C50" s="3" t="s">
        <v>78</v>
      </c>
      <c r="D50" s="17"/>
      <c r="E50" s="10"/>
      <c r="F50" s="9"/>
      <c r="G50" s="9"/>
    </row>
    <row r="51" spans="1:7" x14ac:dyDescent="0.3">
      <c r="A51" s="3">
        <v>46</v>
      </c>
      <c r="B51" s="5" t="s">
        <v>147</v>
      </c>
      <c r="C51" s="3" t="s">
        <v>79</v>
      </c>
      <c r="D51" s="19">
        <v>6.5</v>
      </c>
      <c r="E51" s="10"/>
      <c r="F51" s="22">
        <f t="shared" si="0"/>
        <v>6.5</v>
      </c>
      <c r="G51" s="9" t="str">
        <f t="shared" si="2"/>
        <v>F</v>
      </c>
    </row>
    <row r="52" spans="1:7" x14ac:dyDescent="0.3">
      <c r="A52" s="3">
        <v>47</v>
      </c>
      <c r="B52" s="5" t="s">
        <v>148</v>
      </c>
      <c r="C52" s="3" t="s">
        <v>80</v>
      </c>
      <c r="D52" s="17"/>
      <c r="E52" s="10"/>
      <c r="F52" s="9"/>
      <c r="G52" s="9"/>
    </row>
    <row r="53" spans="1:7" x14ac:dyDescent="0.3">
      <c r="A53" s="3">
        <v>48</v>
      </c>
      <c r="B53" s="5" t="s">
        <v>149</v>
      </c>
      <c r="C53" s="3" t="s">
        <v>81</v>
      </c>
      <c r="D53" s="17"/>
      <c r="E53" s="10"/>
      <c r="F53" s="9"/>
      <c r="G53" s="9"/>
    </row>
    <row r="54" spans="1:7" x14ac:dyDescent="0.3">
      <c r="A54" s="3">
        <v>49</v>
      </c>
      <c r="B54" s="5" t="s">
        <v>150</v>
      </c>
      <c r="C54" s="3" t="s">
        <v>82</v>
      </c>
      <c r="D54" s="18">
        <v>13.75</v>
      </c>
      <c r="E54" s="12">
        <v>11.5</v>
      </c>
      <c r="F54" s="22">
        <f t="shared" si="0"/>
        <v>25.25</v>
      </c>
      <c r="G54" s="9" t="str">
        <f t="shared" si="2"/>
        <v>F</v>
      </c>
    </row>
    <row r="55" spans="1:7" x14ac:dyDescent="0.3">
      <c r="A55" s="3">
        <v>50</v>
      </c>
      <c r="B55" s="5" t="s">
        <v>151</v>
      </c>
      <c r="C55" s="3" t="s">
        <v>83</v>
      </c>
      <c r="D55" s="17"/>
      <c r="E55" s="10"/>
      <c r="F55" s="9"/>
      <c r="G55" s="9"/>
    </row>
    <row r="56" spans="1:7" x14ac:dyDescent="0.3">
      <c r="A56" s="3">
        <v>51</v>
      </c>
      <c r="B56" s="3" t="s">
        <v>84</v>
      </c>
      <c r="C56" s="3" t="s">
        <v>85</v>
      </c>
      <c r="D56" s="17"/>
      <c r="E56" s="10"/>
      <c r="F56" s="9"/>
      <c r="G56" s="9"/>
    </row>
    <row r="57" spans="1:7" x14ac:dyDescent="0.3">
      <c r="A57" s="3">
        <v>52</v>
      </c>
      <c r="B57" s="3" t="s">
        <v>86</v>
      </c>
      <c r="C57" s="3" t="s">
        <v>87</v>
      </c>
      <c r="D57" s="17"/>
      <c r="E57" s="10"/>
      <c r="F57" s="9"/>
      <c r="G57" s="9"/>
    </row>
    <row r="58" spans="1:7" x14ac:dyDescent="0.3">
      <c r="A58" s="3">
        <v>53</v>
      </c>
      <c r="B58" s="3" t="s">
        <v>88</v>
      </c>
      <c r="C58" s="3" t="s">
        <v>89</v>
      </c>
      <c r="D58" s="17"/>
      <c r="E58" s="10"/>
      <c r="F58" s="9"/>
      <c r="G58" s="9"/>
    </row>
    <row r="59" spans="1:7" x14ac:dyDescent="0.3">
      <c r="A59" s="3">
        <v>54</v>
      </c>
      <c r="B59" s="3" t="s">
        <v>90</v>
      </c>
      <c r="C59" s="3" t="s">
        <v>91</v>
      </c>
      <c r="D59" s="17">
        <v>27</v>
      </c>
      <c r="E59" s="11">
        <v>33</v>
      </c>
      <c r="F59" s="9">
        <f t="shared" si="0"/>
        <v>60</v>
      </c>
      <c r="G59" s="9" t="str">
        <f t="shared" si="2"/>
        <v>D</v>
      </c>
    </row>
    <row r="60" spans="1:7" x14ac:dyDescent="0.3">
      <c r="A60" s="3">
        <v>55</v>
      </c>
      <c r="B60" s="3" t="s">
        <v>92</v>
      </c>
      <c r="C60" s="3" t="s">
        <v>93</v>
      </c>
      <c r="D60" s="17"/>
      <c r="E60" s="10"/>
      <c r="F60" s="9"/>
      <c r="G60" s="9"/>
    </row>
    <row r="61" spans="1:7" x14ac:dyDescent="0.3">
      <c r="A61" s="3">
        <v>56</v>
      </c>
      <c r="B61" s="3" t="s">
        <v>94</v>
      </c>
      <c r="C61" s="3" t="s">
        <v>95</v>
      </c>
      <c r="D61" s="17"/>
      <c r="E61" s="10"/>
      <c r="F61" s="9"/>
      <c r="G61" s="9"/>
    </row>
    <row r="62" spans="1:7" x14ac:dyDescent="0.3">
      <c r="A62" s="3">
        <v>57</v>
      </c>
      <c r="B62" s="3" t="s">
        <v>96</v>
      </c>
      <c r="C62" s="3" t="s">
        <v>97</v>
      </c>
      <c r="D62" s="17"/>
      <c r="E62" s="10"/>
      <c r="F62" s="9"/>
      <c r="G62" s="9"/>
    </row>
    <row r="63" spans="1:7" x14ac:dyDescent="0.3">
      <c r="A63" s="3">
        <v>58</v>
      </c>
      <c r="B63" s="3" t="s">
        <v>98</v>
      </c>
      <c r="C63" s="3" t="s">
        <v>99</v>
      </c>
      <c r="D63" s="19">
        <v>7.5</v>
      </c>
      <c r="E63" s="10"/>
      <c r="F63" s="22">
        <f t="shared" si="0"/>
        <v>7.5</v>
      </c>
      <c r="G63" s="9" t="str">
        <f t="shared" si="2"/>
        <v>F</v>
      </c>
    </row>
    <row r="64" spans="1:7" x14ac:dyDescent="0.3">
      <c r="A64" s="3">
        <v>59</v>
      </c>
      <c r="B64" s="3" t="s">
        <v>100</v>
      </c>
      <c r="C64" s="3" t="s">
        <v>101</v>
      </c>
      <c r="D64" s="18">
        <v>8.75</v>
      </c>
      <c r="E64" s="11">
        <v>33</v>
      </c>
      <c r="F64" s="9">
        <f t="shared" si="0"/>
        <v>41.75</v>
      </c>
      <c r="G64" s="9" t="str">
        <f t="shared" si="2"/>
        <v>F</v>
      </c>
    </row>
    <row r="65" spans="1:7" x14ac:dyDescent="0.3">
      <c r="A65" s="3">
        <v>60</v>
      </c>
      <c r="B65" s="3" t="s">
        <v>102</v>
      </c>
      <c r="C65" s="3" t="s">
        <v>103</v>
      </c>
      <c r="D65" s="17"/>
      <c r="E65" s="10"/>
      <c r="F65" s="9"/>
      <c r="G65" s="9"/>
    </row>
    <row r="66" spans="1:7" x14ac:dyDescent="0.3">
      <c r="A66" s="3">
        <v>61</v>
      </c>
      <c r="B66" s="3" t="s">
        <v>104</v>
      </c>
      <c r="C66" s="3" t="s">
        <v>105</v>
      </c>
      <c r="D66" s="17">
        <v>16</v>
      </c>
      <c r="E66" s="10">
        <v>37</v>
      </c>
      <c r="F66" s="9">
        <f t="shared" si="0"/>
        <v>53</v>
      </c>
      <c r="G66" s="9" t="str">
        <f t="shared" si="2"/>
        <v>E</v>
      </c>
    </row>
    <row r="67" spans="1:7" x14ac:dyDescent="0.3">
      <c r="A67" s="3">
        <v>62</v>
      </c>
      <c r="B67" s="3" t="s">
        <v>106</v>
      </c>
      <c r="C67" s="3" t="s">
        <v>107</v>
      </c>
      <c r="D67" s="17">
        <v>28</v>
      </c>
      <c r="E67" s="10"/>
      <c r="F67" s="9">
        <f t="shared" si="0"/>
        <v>28</v>
      </c>
      <c r="G67" s="9" t="str">
        <f t="shared" si="2"/>
        <v>F</v>
      </c>
    </row>
    <row r="68" spans="1:7" x14ac:dyDescent="0.3">
      <c r="A68" s="3">
        <v>63</v>
      </c>
      <c r="B68" s="3" t="s">
        <v>108</v>
      </c>
      <c r="C68" s="3" t="s">
        <v>109</v>
      </c>
      <c r="D68" s="17">
        <v>14</v>
      </c>
      <c r="E68" s="10"/>
      <c r="F68" s="9">
        <f t="shared" si="0"/>
        <v>14</v>
      </c>
      <c r="G68" s="9" t="str">
        <f t="shared" ref="G68" si="3">IF(F68&gt;89.9,"A",IF(F68&gt;79.9,"B",IF(F68&gt;69.9,"C", IF(F68&gt;59.9,"D", IF(F68&gt;49.9,"E","F")))))</f>
        <v>F</v>
      </c>
    </row>
    <row r="69" spans="1:7" x14ac:dyDescent="0.3">
      <c r="A69" s="3">
        <v>64</v>
      </c>
      <c r="B69" s="3" t="s">
        <v>110</v>
      </c>
      <c r="C69" s="3" t="s">
        <v>111</v>
      </c>
      <c r="D69" s="17"/>
      <c r="E69" s="10"/>
      <c r="F69" s="9"/>
      <c r="G69" s="9"/>
    </row>
    <row r="70" spans="1:7" x14ac:dyDescent="0.3">
      <c r="A70" s="3">
        <v>65</v>
      </c>
      <c r="B70" s="3" t="s">
        <v>112</v>
      </c>
      <c r="C70" s="3" t="s">
        <v>113</v>
      </c>
      <c r="D70" s="17"/>
      <c r="E70" s="10"/>
      <c r="F70" s="9"/>
      <c r="G70" s="9"/>
    </row>
    <row r="71" spans="1:7" x14ac:dyDescent="0.3">
      <c r="A71" s="3">
        <v>66</v>
      </c>
      <c r="B71" s="3" t="s">
        <v>114</v>
      </c>
      <c r="C71" s="3" t="s">
        <v>115</v>
      </c>
      <c r="D71" s="17"/>
      <c r="E71" s="10"/>
      <c r="F71" s="9"/>
      <c r="G71" s="9"/>
    </row>
    <row r="72" spans="1:7" x14ac:dyDescent="0.3">
      <c r="A72" s="3">
        <v>67</v>
      </c>
      <c r="B72" s="3" t="s">
        <v>116</v>
      </c>
      <c r="C72" s="3" t="s">
        <v>117</v>
      </c>
      <c r="D72" s="17"/>
      <c r="E72" s="10"/>
      <c r="F72" s="9"/>
      <c r="G72" s="9"/>
    </row>
    <row r="73" spans="1:7" x14ac:dyDescent="0.3">
      <c r="A73" s="3">
        <v>68</v>
      </c>
      <c r="B73" s="3" t="s">
        <v>118</v>
      </c>
      <c r="C73" s="3" t="s">
        <v>119</v>
      </c>
      <c r="D73" s="19">
        <v>2.5</v>
      </c>
      <c r="E73" s="10"/>
      <c r="F73" s="9">
        <f t="shared" ref="F73:F79" si="4">SUM(D73:E73)</f>
        <v>2.5</v>
      </c>
      <c r="G73" s="9" t="str">
        <f t="shared" ref="G73" si="5">IF(F73&gt;89.9,"A",IF(F73&gt;79.9,"B",IF(F73&gt;69.9,"C", IF(F73&gt;59.9,"D", IF(F73&gt;49.9,"E","F")))))</f>
        <v>F</v>
      </c>
    </row>
    <row r="74" spans="1:7" x14ac:dyDescent="0.3">
      <c r="A74" s="3">
        <v>69</v>
      </c>
      <c r="B74" s="3" t="s">
        <v>120</v>
      </c>
      <c r="C74" s="3" t="s">
        <v>121</v>
      </c>
      <c r="D74" s="17"/>
      <c r="E74" s="10"/>
      <c r="F74" s="9"/>
      <c r="G74" s="9"/>
    </row>
    <row r="75" spans="1:7" x14ac:dyDescent="0.3">
      <c r="A75" s="3">
        <v>70</v>
      </c>
      <c r="B75" s="3" t="s">
        <v>122</v>
      </c>
      <c r="C75" s="3" t="s">
        <v>123</v>
      </c>
      <c r="D75" s="17"/>
      <c r="E75" s="10"/>
      <c r="F75" s="9"/>
      <c r="G75" s="9"/>
    </row>
    <row r="76" spans="1:7" x14ac:dyDescent="0.3">
      <c r="A76" s="3">
        <v>71</v>
      </c>
      <c r="B76" s="3" t="s">
        <v>124</v>
      </c>
      <c r="C76" s="3" t="s">
        <v>125</v>
      </c>
      <c r="D76" s="17">
        <v>0</v>
      </c>
      <c r="E76" s="10"/>
      <c r="F76" s="9">
        <f t="shared" si="4"/>
        <v>0</v>
      </c>
      <c r="G76" s="9" t="str">
        <f t="shared" ref="G76" si="6">IF(F76&gt;89.9,"A",IF(F76&gt;79.9,"B",IF(F76&gt;69.9,"C", IF(F76&gt;59.9,"D", IF(F76&gt;49.9,"E","F")))))</f>
        <v>F</v>
      </c>
    </row>
    <row r="77" spans="1:7" x14ac:dyDescent="0.3">
      <c r="A77" s="3">
        <v>72</v>
      </c>
      <c r="B77" s="3" t="s">
        <v>126</v>
      </c>
      <c r="C77" s="3" t="s">
        <v>127</v>
      </c>
      <c r="D77" s="17"/>
      <c r="E77" s="10"/>
      <c r="F77" s="9"/>
      <c r="G77" s="9"/>
    </row>
    <row r="78" spans="1:7" x14ac:dyDescent="0.3">
      <c r="A78" s="3">
        <v>73</v>
      </c>
      <c r="B78" s="3" t="s">
        <v>128</v>
      </c>
      <c r="C78" s="3" t="s">
        <v>129</v>
      </c>
      <c r="D78" s="17">
        <v>5</v>
      </c>
      <c r="E78" s="10"/>
      <c r="F78" s="9">
        <f t="shared" si="4"/>
        <v>5</v>
      </c>
      <c r="G78" s="9" t="str">
        <f t="shared" ref="G78" si="7">IF(F78&gt;89.9,"A",IF(F78&gt;79.9,"B",IF(F78&gt;69.9,"C", IF(F78&gt;59.9,"D", IF(F78&gt;49.9,"E","F")))))</f>
        <v>F</v>
      </c>
    </row>
    <row r="79" spans="1:7" x14ac:dyDescent="0.3">
      <c r="A79" s="20">
        <v>74</v>
      </c>
      <c r="B79" s="20" t="s">
        <v>130</v>
      </c>
      <c r="C79" s="20" t="s">
        <v>131</v>
      </c>
      <c r="D79" s="18">
        <v>36.75</v>
      </c>
      <c r="E79" s="11">
        <v>25</v>
      </c>
      <c r="F79" s="9">
        <f t="shared" si="4"/>
        <v>61.75</v>
      </c>
      <c r="G79" s="9" t="str">
        <f t="shared" ref="G79" si="8">IF(F79&gt;89.9,"A",IF(F79&gt;79.9,"B",IF(F79&gt;69.9,"C", IF(F79&gt;59.9,"D", IF(F79&gt;49.9,"E","F")))))</f>
        <v>D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16" sqref="A16"/>
    </sheetView>
  </sheetViews>
  <sheetFormatPr defaultRowHeight="14.4" x14ac:dyDescent="0.3"/>
  <sheetData>
    <row r="1" spans="1:1" x14ac:dyDescent="0.3">
      <c r="A1" t="s">
        <v>159</v>
      </c>
    </row>
    <row r="2" spans="1:1" x14ac:dyDescent="0.3">
      <c r="A2" t="s">
        <v>159</v>
      </c>
    </row>
    <row r="3" spans="1:1" x14ac:dyDescent="0.3">
      <c r="A3" t="s">
        <v>159</v>
      </c>
    </row>
    <row r="4" spans="1:1" x14ac:dyDescent="0.3">
      <c r="A4" t="s">
        <v>163</v>
      </c>
    </row>
    <row r="5" spans="1:1" x14ac:dyDescent="0.3">
      <c r="A5" t="s">
        <v>163</v>
      </c>
    </row>
    <row r="6" spans="1:1" x14ac:dyDescent="0.3">
      <c r="A6" t="s">
        <v>163</v>
      </c>
    </row>
    <row r="7" spans="1:1" x14ac:dyDescent="0.3">
      <c r="A7" t="s">
        <v>162</v>
      </c>
    </row>
    <row r="8" spans="1:1" x14ac:dyDescent="0.3">
      <c r="A8" t="s">
        <v>162</v>
      </c>
    </row>
    <row r="9" spans="1:1" x14ac:dyDescent="0.3">
      <c r="A9" t="s">
        <v>162</v>
      </c>
    </row>
    <row r="10" spans="1:1" x14ac:dyDescent="0.3">
      <c r="A10" t="s">
        <v>162</v>
      </c>
    </row>
    <row r="11" spans="1:1" x14ac:dyDescent="0.3">
      <c r="A11" t="s">
        <v>162</v>
      </c>
    </row>
    <row r="12" spans="1:1" x14ac:dyDescent="0.3">
      <c r="A12" t="s">
        <v>161</v>
      </c>
    </row>
    <row r="13" spans="1:1" x14ac:dyDescent="0.3">
      <c r="A13" t="s">
        <v>161</v>
      </c>
    </row>
    <row r="14" spans="1:1" x14ac:dyDescent="0.3">
      <c r="A14" t="s">
        <v>161</v>
      </c>
    </row>
    <row r="15" spans="1:1" x14ac:dyDescent="0.3">
      <c r="A15" t="s">
        <v>164</v>
      </c>
    </row>
    <row r="16" spans="1:1" x14ac:dyDescent="0.3">
      <c r="A16" t="s">
        <v>164</v>
      </c>
    </row>
    <row r="17" spans="1:1" x14ac:dyDescent="0.3">
      <c r="A17" t="s">
        <v>160</v>
      </c>
    </row>
    <row r="18" spans="1:1" x14ac:dyDescent="0.3">
      <c r="A18" t="s">
        <v>160</v>
      </c>
    </row>
    <row r="19" spans="1:1" x14ac:dyDescent="0.3">
      <c r="A19" t="s">
        <v>160</v>
      </c>
    </row>
    <row r="20" spans="1:1" x14ac:dyDescent="0.3">
      <c r="A20" t="s">
        <v>160</v>
      </c>
    </row>
    <row r="21" spans="1:1" x14ac:dyDescent="0.3">
      <c r="A21" t="s">
        <v>160</v>
      </c>
    </row>
    <row r="22" spans="1:1" x14ac:dyDescent="0.3">
      <c r="A22" t="s">
        <v>160</v>
      </c>
    </row>
    <row r="23" spans="1:1" x14ac:dyDescent="0.3">
      <c r="A23" t="s">
        <v>160</v>
      </c>
    </row>
    <row r="24" spans="1:1" x14ac:dyDescent="0.3">
      <c r="A24" t="s">
        <v>160</v>
      </c>
    </row>
    <row r="25" spans="1:1" x14ac:dyDescent="0.3">
      <c r="A25" t="s">
        <v>160</v>
      </c>
    </row>
    <row r="26" spans="1:1" x14ac:dyDescent="0.3">
      <c r="A26" t="s">
        <v>160</v>
      </c>
    </row>
    <row r="27" spans="1:1" x14ac:dyDescent="0.3">
      <c r="A27" t="s">
        <v>160</v>
      </c>
    </row>
    <row r="28" spans="1:1" x14ac:dyDescent="0.3">
      <c r="A28" t="s">
        <v>160</v>
      </c>
    </row>
    <row r="29" spans="1:1" x14ac:dyDescent="0.3">
      <c r="A29" t="s">
        <v>160</v>
      </c>
    </row>
    <row r="30" spans="1:1" x14ac:dyDescent="0.3">
      <c r="A30" t="s">
        <v>160</v>
      </c>
    </row>
    <row r="31" spans="1:1" x14ac:dyDescent="0.3">
      <c r="A31" t="s">
        <v>160</v>
      </c>
    </row>
    <row r="32" spans="1:1" x14ac:dyDescent="0.3">
      <c r="A32" t="s">
        <v>160</v>
      </c>
    </row>
    <row r="33" spans="1:1" x14ac:dyDescent="0.3">
      <c r="A33" t="s">
        <v>160</v>
      </c>
    </row>
    <row r="34" spans="1:1" x14ac:dyDescent="0.3">
      <c r="A34" t="s">
        <v>160</v>
      </c>
    </row>
    <row r="35" spans="1:1" x14ac:dyDescent="0.3">
      <c r="A35" t="s">
        <v>160</v>
      </c>
    </row>
    <row r="36" spans="1:1" x14ac:dyDescent="0.3">
      <c r="A36" t="s">
        <v>154</v>
      </c>
    </row>
  </sheetData>
  <sortState ref="A1:A79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2023-12-07T13:37:06Z</dcterms:created>
  <dcterms:modified xsi:type="dcterms:W3CDTF">2024-02-14T09:00:13Z</dcterms:modified>
</cp:coreProperties>
</file>